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<sst xmlns="http://schemas.openxmlformats.org/spreadsheetml/2006/main" count="163" uniqueCount="112">
  <si>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</si>
  <si>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</si>
  <si>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</si>
  <si>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</si>
  <si>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</si>
  <si>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</si>
  <si>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</si>
  <si>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</si>
  <si>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</si>
  <si>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</si>
  <si>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</si>
  <si>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</si>
  <si>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</si>
  <si>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</si>
  <si>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</si>
  <si>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</si>
  <si>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</si>
  <si>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</si>
  <si>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</si>
  <si>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</si>
  <si>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</si>
  <si>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</si>
  <si>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</si>
  <si>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</si>
  <si>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</si>
  <si>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</si>
  <si>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</si>
  <si>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</si>
  <si>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</si>
  <si>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</si>
  <si>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</si>
  <si>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</si>
  <si>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</si>
  <si>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</si>
  <si>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</si>
  <si>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</si>
  <si>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</si>
  <si>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</si>
  <si>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</si>
  <si>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</si>
  <si>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</si>
  <si>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</si>
  <si>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</si>
  <si>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</si>
  <si>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</si>
  <si>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</si>
  <si>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</si>
  <si>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</si>
  <si>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</si>
  <si>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</si>
  <si>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</si>
  <si>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</si>
  <si>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</si>
  <si>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</si>
  <si>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</si>
  <si>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</si>
  <si>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</si>
  <si>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</si>
  <si>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</si>
  <si>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</si>
  <si>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</si>
  <si>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</si>
  <si>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</si>
  <si>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</si>
  <si>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</si>
  <si>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</si>
  <si>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</si>
  <si>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</si>
  <si>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</si>
  <si>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</si>
  <si>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</si>
  <si>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</si>
  <si>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</si>
  <si>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</si>
  <si>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</si>
  <si>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</si>
  <si>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</si>
  <si>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</si>
  <si>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</si>
  <si>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</si>
  <si>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</si>
  <si>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</si>
  <si>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</si>
  <si>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</si>
  <si>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</si>
  <si>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</si>
  <si>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</si>
  <si>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</si>
  <si>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</si>
  <si>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</si>
  <si>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</si>
  <si>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</si>
  <si>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</si>
  <si>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</si>
  <si>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</si>
  <si>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</si>
  <si>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</si>
  <si>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</si>
  <si>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</si>
  <si>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</si>
  <si>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</si>
  <si>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</si>
  <si>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</si>
  <si>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</si>
  <si>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</si>
  <si>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</si>
  <si>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</si>
  <si>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</si>
  <si>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</si>
  <si>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</si>
  <si>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</si>
  <si>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16.08.2017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</si>
</sst>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30882601"/>
        <c:axId val="9507954"/>
      </c:bar3D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18462723"/>
        <c:axId val="31946780"/>
      </c:bar3D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19085565"/>
        <c:axId val="37552358"/>
      </c:bar3D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2426903"/>
        <c:axId val="21842128"/>
      </c:bar3D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128"/>
        <c:crosses val="autoZero"/>
        <c:auto val="1"/>
        <c:lblOffset val="100"/>
        <c:tickLblSkip val="2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62361425"/>
        <c:axId val="24381914"/>
      </c:bar3D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18110635"/>
        <c:axId val="28777988"/>
      </c:bar3D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57675301"/>
        <c:axId val="49315662"/>
      </c:bar3D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41187775"/>
        <c:axId val="35145656"/>
      </c:bar3D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</f>
        <v>378650.29999999993</v>
      </c>
      <c r="E6" s="3">
        <f>D6/D151*100</f>
        <v>36.29829747555199</v>
      </c>
      <c r="F6" s="3">
        <f>D6/B6*100</f>
        <v>87.4600840253642</v>
      </c>
      <c r="G6" s="3">
        <f aca="true" t="shared" si="0" ref="G6:G43">D6/C6*100</f>
        <v>59.189264812545325</v>
      </c>
      <c r="H6" s="47">
        <f>B6-D6</f>
        <v>54290.40000000008</v>
      </c>
      <c r="I6" s="47">
        <f aca="true" t="shared" si="1" ref="I6:I43">C6-D6</f>
        <v>261077.69999999995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</f>
        <v>142332.6</v>
      </c>
      <c r="E7" s="95">
        <f>D7/D6*100</f>
        <v>37.58945919229432</v>
      </c>
      <c r="F7" s="95">
        <f>D7/B7*100</f>
        <v>85.00498386589132</v>
      </c>
      <c r="G7" s="95">
        <f>D7/C7*100</f>
        <v>58.443956542109234</v>
      </c>
      <c r="H7" s="105">
        <f>B7-D7</f>
        <v>25107.699999999983</v>
      </c>
      <c r="I7" s="105">
        <f t="shared" si="1"/>
        <v>101204.29999999999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</f>
        <v>300717.3999999999</v>
      </c>
      <c r="E8" s="1">
        <f>D8/D6*100</f>
        <v>79.41823893972881</v>
      </c>
      <c r="F8" s="1">
        <f>D8/B8*100</f>
        <v>88.8231131128056</v>
      </c>
      <c r="G8" s="1">
        <f t="shared" si="0"/>
        <v>60.44710581249615</v>
      </c>
      <c r="H8" s="44">
        <f>B8-D8</f>
        <v>37840.20000000007</v>
      </c>
      <c r="I8" s="44">
        <f t="shared" si="1"/>
        <v>196771.1000000001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0.00610061579246075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</f>
        <v>18384.199999999997</v>
      </c>
      <c r="E10" s="1">
        <f>D10/D6*100</f>
        <v>4.8551922446648</v>
      </c>
      <c r="F10" s="1">
        <f aca="true" t="shared" si="3" ref="F10:F41">D10/B10*100</f>
        <v>93.86398447870927</v>
      </c>
      <c r="G10" s="1">
        <f t="shared" si="0"/>
        <v>66.94535986745078</v>
      </c>
      <c r="H10" s="44">
        <f t="shared" si="2"/>
        <v>1201.800000000003</v>
      </c>
      <c r="I10" s="44">
        <f t="shared" si="1"/>
        <v>9077.300000000003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</f>
        <v>45651.8</v>
      </c>
      <c r="E11" s="1">
        <f>D11/D6*100</f>
        <v>12.056454200617301</v>
      </c>
      <c r="F11" s="1">
        <f t="shared" si="3"/>
        <v>85.93118247185936</v>
      </c>
      <c r="G11" s="1">
        <f t="shared" si="0"/>
        <v>56.42956471220821</v>
      </c>
      <c r="H11" s="44">
        <f t="shared" si="2"/>
        <v>7474.199999999997</v>
      </c>
      <c r="I11" s="44">
        <f t="shared" si="1"/>
        <v>35248.7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</f>
        <v>7992.7</v>
      </c>
      <c r="E12" s="1">
        <f>D12/D6*100</f>
        <v>2.1108394737835945</v>
      </c>
      <c r="F12" s="1">
        <f t="shared" si="3"/>
        <v>93.66372137717674</v>
      </c>
      <c r="G12" s="1">
        <f t="shared" si="0"/>
        <v>56.97432388121408</v>
      </c>
      <c r="H12" s="44">
        <f t="shared" si="2"/>
        <v>540.6999999999998</v>
      </c>
      <c r="I12" s="44">
        <f t="shared" si="1"/>
        <v>6035.900000000001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5881.100000000018</v>
      </c>
      <c r="E13" s="1">
        <f>D13/D6*100</f>
        <v>1.5531745254130311</v>
      </c>
      <c r="F13" s="1">
        <f t="shared" si="3"/>
        <v>44.946044265101484</v>
      </c>
      <c r="G13" s="1">
        <f t="shared" si="0"/>
        <v>29.76807515539295</v>
      </c>
      <c r="H13" s="44">
        <f t="shared" si="2"/>
        <v>7203.7000000000235</v>
      </c>
      <c r="I13" s="44">
        <f t="shared" si="1"/>
        <v>13875.299999999868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</f>
        <v>230024.50000000003</v>
      </c>
      <c r="E18" s="3">
        <f>D18/D151*100</f>
        <v>22.050682985501695</v>
      </c>
      <c r="F18" s="3">
        <f>D18/B18*100</f>
        <v>87.56406722985938</v>
      </c>
      <c r="G18" s="3">
        <f t="shared" si="0"/>
        <v>63.375644468543</v>
      </c>
      <c r="H18" s="47">
        <f>B18-D18</f>
        <v>32668.29999999996</v>
      </c>
      <c r="I18" s="47">
        <f t="shared" si="1"/>
        <v>132929.59999999995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</f>
        <v>148569.80000000005</v>
      </c>
      <c r="E19" s="95">
        <f>D19/D18*100</f>
        <v>64.58868511832436</v>
      </c>
      <c r="F19" s="95">
        <f t="shared" si="3"/>
        <v>92.80972013993006</v>
      </c>
      <c r="G19" s="95">
        <f t="shared" si="0"/>
        <v>62.03189488341606</v>
      </c>
      <c r="H19" s="105">
        <f t="shared" si="2"/>
        <v>11510.199999999953</v>
      </c>
      <c r="I19" s="105">
        <f t="shared" si="1"/>
        <v>90935.69999999995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230024.50000000003</v>
      </c>
      <c r="E25" s="1">
        <f>D25/D18*100</f>
        <v>100</v>
      </c>
      <c r="F25" s="1">
        <f t="shared" si="3"/>
        <v>87.56406722985938</v>
      </c>
      <c r="G25" s="1">
        <f t="shared" si="0"/>
        <v>63.375644468543</v>
      </c>
      <c r="H25" s="44">
        <f t="shared" si="2"/>
        <v>32668.29999999996</v>
      </c>
      <c r="I25" s="44">
        <f t="shared" si="1"/>
        <v>132929.59999999995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</f>
        <v>36890.99999999999</v>
      </c>
      <c r="E33" s="3">
        <f>D33/D151*100</f>
        <v>3.5364569687930754</v>
      </c>
      <c r="F33" s="3">
        <f>D33/B33*100</f>
        <v>87.87107193132474</v>
      </c>
      <c r="G33" s="3">
        <f t="shared" si="0"/>
        <v>57.24345108602886</v>
      </c>
      <c r="H33" s="47">
        <f t="shared" si="2"/>
        <v>5092.100000000006</v>
      </c>
      <c r="I33" s="47">
        <f t="shared" si="1"/>
        <v>27554.80000000001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1743.2+1833.7+1830.2+1935.3+81+1854.2+129.9+1804.7+34.4+1.5+1881.6+1967.7+0.1+1784.4+235.6+2357.6-0.1+6335.8+2919.9+53.7+142.8+686.6+728.3+0.1+8.8+87.6+495.7</f>
        <v>30934.299999999996</v>
      </c>
      <c r="E34" s="1">
        <f>D34/D33*100</f>
        <v>83.85324333848364</v>
      </c>
      <c r="F34" s="1">
        <f t="shared" si="3"/>
        <v>89.16454090823929</v>
      </c>
      <c r="G34" s="1">
        <f t="shared" si="0"/>
        <v>58.663463033691244</v>
      </c>
      <c r="H34" s="44">
        <f t="shared" si="2"/>
        <v>3759.2000000000044</v>
      </c>
      <c r="I34" s="44">
        <f t="shared" si="1"/>
        <v>21797.5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5.4+1.2+41.8+16.1+2.9+29.7+160.9+0.8+93.4+46.9+11.2+0.1+15.2+184.7+9.2+183.2+0.9+11.9+0.1+174+0.1+59.2+12.8+2+8.2+325.6+7.6-0.1+53.7+13.4+10.7+7.4+0.6+1.6+1.5+8.1+1.8+9.7+0.1+1+17.2-0.3+3.2</f>
        <v>1534.7</v>
      </c>
      <c r="E36" s="1">
        <f>D36/D33*100</f>
        <v>4.160093247675586</v>
      </c>
      <c r="F36" s="1">
        <f t="shared" si="3"/>
        <v>92.75914173466305</v>
      </c>
      <c r="G36" s="1">
        <f t="shared" si="0"/>
        <v>52.10674634162904</v>
      </c>
      <c r="H36" s="44">
        <f t="shared" si="2"/>
        <v>119.79999999999995</v>
      </c>
      <c r="I36" s="44">
        <f t="shared" si="1"/>
        <v>1410.6000000000001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0.9495540917839042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0.06912255021549973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4046.199999999997</v>
      </c>
      <c r="E39" s="1">
        <f>D39/D33*100</f>
        <v>10.967986771841364</v>
      </c>
      <c r="F39" s="1">
        <f t="shared" si="3"/>
        <v>79.20679664865708</v>
      </c>
      <c r="G39" s="1">
        <f t="shared" si="0"/>
        <v>50.986668010786474</v>
      </c>
      <c r="H39" s="44">
        <f>B39-D39</f>
        <v>1062.2000000000016</v>
      </c>
      <c r="I39" s="44">
        <f t="shared" si="1"/>
        <v>3889.6000000000104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0.1143637516947261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</f>
        <v>7059.6</v>
      </c>
      <c r="E45" s="3">
        <f>D45/D151*100</f>
        <v>0.6767496575558157</v>
      </c>
      <c r="F45" s="3">
        <f>D45/B45*100</f>
        <v>89.22987474247002</v>
      </c>
      <c r="G45" s="3">
        <f aca="true" t="shared" si="4" ref="G45:G76">D45/C45*100</f>
        <v>59.88802171700034</v>
      </c>
      <c r="H45" s="47">
        <f>B45-D45</f>
        <v>852.0999999999995</v>
      </c>
      <c r="I45" s="47">
        <f aca="true" t="shared" si="5" ref="I45:I77">C45-D45</f>
        <v>4728.4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102.7+154.9+447.3+314.1+572.1+284.8+559+325.4+510.8+301.6+29.6+556.7+0.1+311.9+684.4+334.8+585.4+305.3</f>
        <v>6380.9</v>
      </c>
      <c r="E46" s="1">
        <f>D46/D45*100</f>
        <v>90.38614085783895</v>
      </c>
      <c r="F46" s="1">
        <f aca="true" t="shared" si="6" ref="F46:F74">D46/B46*100</f>
        <v>90.0277946301339</v>
      </c>
      <c r="G46" s="1">
        <f t="shared" si="4"/>
        <v>60.59906739983094</v>
      </c>
      <c r="H46" s="44">
        <f aca="true" t="shared" si="7" ref="H46:H74">B46-D46</f>
        <v>706.8000000000002</v>
      </c>
      <c r="I46" s="44">
        <f t="shared" si="5"/>
        <v>4148.800000000001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0.011332086803784917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0.5283585472264718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3.1+3.5+1+0.7+59.3+95.2+2.2+6-0.1+53.5+89.7+6.2+7.2+73.9+0.4+4+3.2+30.6+0.2+2.7+3.1+5.4+3.6+1.3</f>
        <v>455.9</v>
      </c>
      <c r="E49" s="1">
        <f>D49/D45*100</f>
        <v>6.457872967306928</v>
      </c>
      <c r="F49" s="1">
        <f t="shared" si="6"/>
        <v>80.83333333333333</v>
      </c>
      <c r="G49" s="1">
        <f t="shared" si="4"/>
        <v>52.69910992948792</v>
      </c>
      <c r="H49" s="44">
        <f t="shared" si="7"/>
        <v>108.10000000000002</v>
      </c>
      <c r="I49" s="44">
        <f t="shared" si="5"/>
        <v>409.20000000000005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184.70000000000073</v>
      </c>
      <c r="E50" s="1">
        <f>D50/D45*100</f>
        <v>2.616295540823853</v>
      </c>
      <c r="F50" s="1">
        <f t="shared" si="6"/>
        <v>87.61859582542729</v>
      </c>
      <c r="G50" s="1">
        <f t="shared" si="4"/>
        <v>58.173228346457066</v>
      </c>
      <c r="H50" s="44">
        <f t="shared" si="7"/>
        <v>26.099999999999255</v>
      </c>
      <c r="I50" s="44">
        <f t="shared" si="5"/>
        <v>132.79999999999853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</f>
        <v>13722.099999999999</v>
      </c>
      <c r="E51" s="3">
        <f>D51/D151*100</f>
        <v>1.315432386529925</v>
      </c>
      <c r="F51" s="3">
        <f>D51/B51*100</f>
        <v>89.90905636146819</v>
      </c>
      <c r="G51" s="3">
        <f t="shared" si="4"/>
        <v>57.386071370321886</v>
      </c>
      <c r="H51" s="47">
        <f>B51-D51</f>
        <v>1540.1000000000022</v>
      </c>
      <c r="I51" s="47">
        <f t="shared" si="5"/>
        <v>10189.8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392.4+738.8+389.6+752.9+403.1+730.4+397.8+724.9+1.1+0.1+403+795.7+527.1+1240.6+386.5+33.7+705.7+0.1+5.8+226.6</f>
        <v>8855.9</v>
      </c>
      <c r="E52" s="1">
        <f>D52/D51*100</f>
        <v>64.53749790483965</v>
      </c>
      <c r="F52" s="1">
        <f t="shared" si="6"/>
        <v>92.14145996337605</v>
      </c>
      <c r="G52" s="1">
        <f t="shared" si="4"/>
        <v>58.073760279092944</v>
      </c>
      <c r="H52" s="44">
        <f t="shared" si="7"/>
        <v>755.3000000000011</v>
      </c>
      <c r="I52" s="44">
        <f t="shared" si="5"/>
        <v>6393.5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</f>
        <v>386.09999999999985</v>
      </c>
      <c r="E54" s="1">
        <f>D54/D51*100</f>
        <v>2.8137092719044454</v>
      </c>
      <c r="F54" s="1">
        <f t="shared" si="6"/>
        <v>73.2637571157495</v>
      </c>
      <c r="G54" s="1">
        <f t="shared" si="4"/>
        <v>47.65490002468524</v>
      </c>
      <c r="H54" s="44">
        <f t="shared" si="7"/>
        <v>140.90000000000015</v>
      </c>
      <c r="I54" s="44">
        <f t="shared" si="5"/>
        <v>424.1000000000002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</f>
        <v>502.2000000000001</v>
      </c>
      <c r="E55" s="1">
        <f>D55/D51*100</f>
        <v>3.659789682337253</v>
      </c>
      <c r="F55" s="1">
        <f t="shared" si="6"/>
        <v>84.75949367088609</v>
      </c>
      <c r="G55" s="1">
        <f t="shared" si="4"/>
        <v>47.25698692010916</v>
      </c>
      <c r="H55" s="44">
        <f t="shared" si="7"/>
        <v>90.2999999999999</v>
      </c>
      <c r="I55" s="44">
        <f t="shared" si="5"/>
        <v>560.5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2.040504004489109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3697.899999999999</v>
      </c>
      <c r="E57" s="1">
        <f>D57/D51*100</f>
        <v>26.948499136429554</v>
      </c>
      <c r="F57" s="1">
        <f t="shared" si="6"/>
        <v>88.00752058641532</v>
      </c>
      <c r="G57" s="1">
        <f t="shared" si="4"/>
        <v>59.0935966888793</v>
      </c>
      <c r="H57" s="44">
        <f>B57-D57</f>
        <v>503.900000000001</v>
      </c>
      <c r="I57" s="44">
        <f>C57-D57</f>
        <v>2559.7999999999997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</f>
        <v>2324.9</v>
      </c>
      <c r="E59" s="3">
        <f>D59/D151*100</f>
        <v>0.22287031543593347</v>
      </c>
      <c r="F59" s="3">
        <f>D59/B59*100</f>
        <v>36.33507853403142</v>
      </c>
      <c r="G59" s="3">
        <f t="shared" si="4"/>
        <v>30.130506343878384</v>
      </c>
      <c r="H59" s="47">
        <f>B59-D59</f>
        <v>4073.6</v>
      </c>
      <c r="I59" s="47">
        <f t="shared" si="5"/>
        <v>5391.200000000001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55.6+146.1+60.8+59.3+73.6+0.1+67.3+144.6-4.5+79.7+66.8+72.2-0.1+53+75.7+69.4+0.1+39.1+101.5+64.4+45.9+60.8+119.4+37.7+47.7</f>
        <v>1536.2000000000003</v>
      </c>
      <c r="E60" s="1">
        <f>D60/D59*100</f>
        <v>66.07596025635513</v>
      </c>
      <c r="F60" s="1">
        <f t="shared" si="6"/>
        <v>89.67369096958731</v>
      </c>
      <c r="G60" s="1">
        <f t="shared" si="4"/>
        <v>59.99140859921116</v>
      </c>
      <c r="H60" s="44">
        <f t="shared" si="7"/>
        <v>176.89999999999964</v>
      </c>
      <c r="I60" s="44">
        <f t="shared" si="5"/>
        <v>1024.5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</f>
        <v>265.5</v>
      </c>
      <c r="E61" s="1">
        <f>D61/D59*100</f>
        <v>11.41984601488236</v>
      </c>
      <c r="F61" s="1">
        <f>D61/B61*100</f>
        <v>77.2475996508583</v>
      </c>
      <c r="G61" s="1">
        <f t="shared" si="4"/>
        <v>77.2475996508583</v>
      </c>
      <c r="H61" s="44">
        <f t="shared" si="7"/>
        <v>78.19999999999999</v>
      </c>
      <c r="I61" s="44">
        <f t="shared" si="5"/>
        <v>78.20000000000005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0.4+18.6+55.1+0.5+32.9+0.7+67.5+3.7+0.4+6.3+12.6+0.1+4.2+0.1+1.9+0.5+3.8+1</f>
        <v>210.29999999999998</v>
      </c>
      <c r="E62" s="1">
        <f>D62/D59*100</f>
        <v>9.045550346251451</v>
      </c>
      <c r="F62" s="1">
        <f t="shared" si="6"/>
        <v>93.67483296213808</v>
      </c>
      <c r="G62" s="1">
        <f t="shared" si="4"/>
        <v>50.9324291596028</v>
      </c>
      <c r="H62" s="44">
        <f t="shared" si="7"/>
        <v>14.200000000000017</v>
      </c>
      <c r="I62" s="44">
        <f t="shared" si="5"/>
        <v>202.60000000000005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3.8625317217944857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223.09999999999985</v>
      </c>
      <c r="E64" s="1">
        <f>D64/D59*100</f>
        <v>9.596111660716582</v>
      </c>
      <c r="F64" s="1">
        <f t="shared" si="6"/>
        <v>54.40136552060473</v>
      </c>
      <c r="G64" s="1">
        <f t="shared" si="4"/>
        <v>32.253867283504384</v>
      </c>
      <c r="H64" s="44">
        <f t="shared" si="7"/>
        <v>186.9999999999999</v>
      </c>
      <c r="I64" s="44">
        <f t="shared" si="5"/>
        <v>468.6000000000002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0.023246613399808103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</f>
        <v>106502.20000000001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</f>
        <v>77874.10000000002</v>
      </c>
      <c r="E90" s="3">
        <f>D90/D151*100</f>
        <v>7.465192150754627</v>
      </c>
      <c r="F90" s="3">
        <f aca="true" t="shared" si="10" ref="F90:F96">D90/B90*100</f>
        <v>73.11971020316952</v>
      </c>
      <c r="G90" s="3">
        <f t="shared" si="8"/>
        <v>49.20801820354379</v>
      </c>
      <c r="H90" s="47">
        <f aca="true" t="shared" si="11" ref="H90:H96">B90-D90</f>
        <v>28628.09999999999</v>
      </c>
      <c r="I90" s="47">
        <f t="shared" si="9"/>
        <v>80380.79999999997</v>
      </c>
      <c r="K90" s="132"/>
    </row>
    <row r="91" spans="1:11" ht="18">
      <c r="A91" s="23" t="s">
        <v>3</v>
      </c>
      <c r="B91" s="42">
        <f>99959.7-1218.4</f>
        <v>98741.3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</f>
        <v>72771.5</v>
      </c>
      <c r="E91" s="1">
        <f>D91/D90*100</f>
        <v>93.44762892925887</v>
      </c>
      <c r="F91" s="1">
        <f t="shared" si="10"/>
        <v>73.69915121636032</v>
      </c>
      <c r="G91" s="1">
        <f t="shared" si="8"/>
        <v>49.25789771869629</v>
      </c>
      <c r="H91" s="44">
        <f t="shared" si="11"/>
        <v>25969.800000000003</v>
      </c>
      <c r="I91" s="44">
        <f t="shared" si="9"/>
        <v>74964.20000000001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48.5+5.1+5+1.3+22.8+67.3+62.7+3.5+1.4+40.6+112.7+571.4+55.5+1.7+2.4+3.1+83.6+0.9+1.4+3.5+0.9+23.5+44.4+1+13.6+0.7+42.8+22.3+44+0.7+4.6+0.7</f>
        <v>1293.6000000000001</v>
      </c>
      <c r="E92" s="1">
        <f>D92/D90*100</f>
        <v>1.66114279330355</v>
      </c>
      <c r="F92" s="1">
        <f t="shared" si="10"/>
        <v>84.15300546448088</v>
      </c>
      <c r="G92" s="1">
        <f t="shared" si="8"/>
        <v>49.362741356941164</v>
      </c>
      <c r="H92" s="44">
        <f t="shared" si="11"/>
        <v>243.5999999999999</v>
      </c>
      <c r="I92" s="44">
        <f t="shared" si="9"/>
        <v>1326.9999999999998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3809.00000000002</v>
      </c>
      <c r="E94" s="1">
        <f>D94/D90*100</f>
        <v>4.89122827743758</v>
      </c>
      <c r="F94" s="1">
        <f t="shared" si="10"/>
        <v>61.20153606375652</v>
      </c>
      <c r="G94" s="1">
        <f>D94/C94*100</f>
        <v>48.223735851923486</v>
      </c>
      <c r="H94" s="44">
        <f t="shared" si="11"/>
        <v>2414.699999999989</v>
      </c>
      <c r="I94" s="44">
        <f>C94-D94</f>
        <v>4089.599999999962</v>
      </c>
      <c r="K94" s="132"/>
    </row>
    <row r="95" spans="1:11" ht="18.75">
      <c r="A95" s="108" t="s">
        <v>12</v>
      </c>
      <c r="B95" s="128">
        <f>44044.4-826.8</f>
        <v>43217.6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</f>
        <v>39208.4</v>
      </c>
      <c r="E95" s="107">
        <f>D95/D151*100</f>
        <v>3.758608316804273</v>
      </c>
      <c r="F95" s="110">
        <f t="shared" si="10"/>
        <v>90.72322387175595</v>
      </c>
      <c r="G95" s="106">
        <f>D95/C95*100</f>
        <v>62.619222538090526</v>
      </c>
      <c r="H95" s="111">
        <f t="shared" si="11"/>
        <v>4009.199999999997</v>
      </c>
      <c r="I95" s="121">
        <f>C95-D95</f>
        <v>23405.6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69.1+1043.7+68.3+1051.8+1+68.3+66.1+938.4+3+68.7+11.3+4.3+734+67.7+6.3+0.4+21.5+2.2+658.8+0.1+17.8+71.8+130.4+525.1+460.8+17+3.6+18.3</f>
        <v>6129.800000000001</v>
      </c>
      <c r="E96" s="116">
        <f>D96/D95*100</f>
        <v>15.63389477764969</v>
      </c>
      <c r="F96" s="117">
        <f t="shared" si="10"/>
        <v>94.27415757985884</v>
      </c>
      <c r="G96" s="118">
        <f>D96/C96*100</f>
        <v>58.16522118687494</v>
      </c>
      <c r="H96" s="122">
        <f t="shared" si="11"/>
        <v>372.2999999999993</v>
      </c>
      <c r="I96" s="123">
        <f>C96-D96</f>
        <v>4408.799999999997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</f>
        <v>6228.799999999997</v>
      </c>
      <c r="E102" s="19">
        <f>D102/D151*100</f>
        <v>0.5971072393596893</v>
      </c>
      <c r="F102" s="19">
        <f>D102/B102*100</f>
        <v>68.78699531760752</v>
      </c>
      <c r="G102" s="19">
        <f aca="true" t="shared" si="12" ref="G102:G149">D102/C102*100</f>
        <v>49.124190635425094</v>
      </c>
      <c r="H102" s="79">
        <f aca="true" t="shared" si="13" ref="H102:H107">B102-D102</f>
        <v>2826.4000000000033</v>
      </c>
      <c r="I102" s="79">
        <f aca="true" t="shared" si="14" ref="I102:I149">C102-D102</f>
        <v>6450.900000000005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17.3+10+11+0.1+10.9+18.9+0.1+11+25.2+18.3+2.4+10.6</f>
        <v>135.79999999999998</v>
      </c>
      <c r="E103" s="83">
        <f>D103/D102*100</f>
        <v>2.1801952221936816</v>
      </c>
      <c r="F103" s="1">
        <f>D103/B103*100</f>
        <v>73.60433604336043</v>
      </c>
      <c r="G103" s="83">
        <f>D103/C103*100</f>
        <v>52.412196063296015</v>
      </c>
      <c r="H103" s="87">
        <f t="shared" si="13"/>
        <v>48.70000000000002</v>
      </c>
      <c r="I103" s="87">
        <f t="shared" si="14"/>
        <v>123.30000000000004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</f>
        <v>5167.299999999998</v>
      </c>
      <c r="E104" s="1">
        <f>D104/D102*100</f>
        <v>82.95819419470845</v>
      </c>
      <c r="F104" s="1">
        <f aca="true" t="shared" si="15" ref="F104:F149">D104/B104*100</f>
        <v>69.44642305159459</v>
      </c>
      <c r="G104" s="1">
        <f t="shared" si="12"/>
        <v>49.979204750988956</v>
      </c>
      <c r="H104" s="44">
        <f t="shared" si="13"/>
        <v>2273.4000000000015</v>
      </c>
      <c r="I104" s="44">
        <f t="shared" si="14"/>
        <v>5171.600000000003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925.6999999999989</v>
      </c>
      <c r="E106" s="84">
        <f>D106/D102*100</f>
        <v>14.861610583097857</v>
      </c>
      <c r="F106" s="84">
        <f t="shared" si="15"/>
        <v>64.73426573426562</v>
      </c>
      <c r="G106" s="84">
        <f t="shared" si="12"/>
        <v>44.46846327520769</v>
      </c>
      <c r="H106" s="123">
        <f>B106-D106</f>
        <v>504.300000000002</v>
      </c>
      <c r="I106" s="123">
        <f t="shared" si="14"/>
        <v>1156.0000000000018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313069.4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249743.4999999999</v>
      </c>
      <c r="E107" s="82">
        <f>D107/D151*100</f>
        <v>23.94099213861845</v>
      </c>
      <c r="F107" s="82">
        <f>D107/B107*100</f>
        <v>79.77256799929981</v>
      </c>
      <c r="G107" s="82">
        <f t="shared" si="12"/>
        <v>46.940825766532136</v>
      </c>
      <c r="H107" s="81">
        <f t="shared" si="13"/>
        <v>63325.90000000011</v>
      </c>
      <c r="I107" s="81">
        <f t="shared" si="14"/>
        <v>282295.5000000001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</f>
        <v>1324.0000000000005</v>
      </c>
      <c r="E108" s="6">
        <f>D108/D107*100</f>
        <v>0.5301439276697896</v>
      </c>
      <c r="F108" s="6">
        <f t="shared" si="15"/>
        <v>50.01322101764063</v>
      </c>
      <c r="G108" s="6">
        <f t="shared" si="12"/>
        <v>32.3273757202852</v>
      </c>
      <c r="H108" s="61">
        <f aca="true" t="shared" si="16" ref="H108:H149">B108-D108</f>
        <v>1323.2999999999997</v>
      </c>
      <c r="I108" s="61">
        <f t="shared" si="14"/>
        <v>2771.5999999999995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46.57854984894259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11.8+87.5+28+44.4+7.5+8.9+32.2+39.5</f>
        <v>259.8</v>
      </c>
      <c r="E110" s="6">
        <f>D110/D107*100</f>
        <v>0.10402673142644357</v>
      </c>
      <c r="F110" s="6">
        <f>D110/B110*100</f>
        <v>28.89556222889556</v>
      </c>
      <c r="G110" s="6">
        <f t="shared" si="12"/>
        <v>22.103113833588566</v>
      </c>
      <c r="H110" s="61">
        <f t="shared" si="16"/>
        <v>639.3</v>
      </c>
      <c r="I110" s="61">
        <f t="shared" si="14"/>
        <v>915.6000000000001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0.012212530055837292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136.4+40+10+2+0.1+10.6+142+54.3+10.6+6.6+21.9+41.3+8.2+239.5+0.2+6.2+0.7+26.9+145.7+54.9+4+2+1.1+3.5+2.2+195.9+3.8+0.4+0.2+181.5+10+1.7+7.3+203.7+0.1+6.2</f>
        <v>1581.7000000000003</v>
      </c>
      <c r="E114" s="6">
        <f>D114/D107*100</f>
        <v>0.6333297963710771</v>
      </c>
      <c r="F114" s="6">
        <f t="shared" si="15"/>
        <v>80.37910356743573</v>
      </c>
      <c r="G114" s="6">
        <f t="shared" si="12"/>
        <v>54.138143483023015</v>
      </c>
      <c r="H114" s="61">
        <f t="shared" si="16"/>
        <v>386.0999999999997</v>
      </c>
      <c r="I114" s="61">
        <f t="shared" si="14"/>
        <v>1339.8999999999996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0.0072073947870515175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</f>
        <v>237.60000000000008</v>
      </c>
      <c r="E118" s="6">
        <f>D118/D107*100</f>
        <v>0.09513761118908007</v>
      </c>
      <c r="F118" s="6">
        <f t="shared" si="15"/>
        <v>97.21767594108023</v>
      </c>
      <c r="G118" s="6">
        <f t="shared" si="12"/>
        <v>56.196783349101246</v>
      </c>
      <c r="H118" s="61">
        <f t="shared" si="16"/>
        <v>6.799999999999926</v>
      </c>
      <c r="I118" s="61">
        <f t="shared" si="14"/>
        <v>185.19999999999993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82.15488215488213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0.03643738475676045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3483.8+2635.6+1853.3+812.9+1333.3+1694.1+1722.4+661.9+934+1328+225+1781.5+1097.2+0.1+1902.6+1343+1822.5</f>
        <v>24631.199999999997</v>
      </c>
      <c r="E124" s="17">
        <f>D124/D107*100</f>
        <v>9.862599026601297</v>
      </c>
      <c r="F124" s="6">
        <f t="shared" si="15"/>
        <v>94.26695038500986</v>
      </c>
      <c r="G124" s="6">
        <f t="shared" si="12"/>
        <v>58.7069372345446</v>
      </c>
      <c r="H124" s="61">
        <f t="shared" si="16"/>
        <v>1498.0000000000036</v>
      </c>
      <c r="I124" s="61">
        <f t="shared" si="14"/>
        <v>17325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0.006406573144045793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0.007888093183606382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0.15788198691857855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0.006166326651144078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0.007727928855005237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</f>
        <v>194.49999999999997</v>
      </c>
      <c r="E137" s="17">
        <f>D137/D107*100</f>
        <v>0.07787990478230666</v>
      </c>
      <c r="F137" s="6">
        <f>D137/B137*100</f>
        <v>72.09043736100814</v>
      </c>
      <c r="G137" s="6">
        <f>D137/C137*100</f>
        <v>51.02308499475341</v>
      </c>
      <c r="H137" s="61">
        <f t="shared" si="16"/>
        <v>75.30000000000004</v>
      </c>
      <c r="I137" s="61">
        <f t="shared" si="14"/>
        <v>186.70000000000002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</f>
        <v>172.5</v>
      </c>
      <c r="E138" s="1">
        <f>D138/D137*100</f>
        <v>88.68894601542418</v>
      </c>
      <c r="F138" s="1">
        <f t="shared" si="15"/>
        <v>79.12844036697247</v>
      </c>
      <c r="G138" s="1">
        <f>D138/C138*100</f>
        <v>56.35413263639333</v>
      </c>
      <c r="H138" s="44">
        <f t="shared" si="16"/>
        <v>45.5</v>
      </c>
      <c r="I138" s="44">
        <f t="shared" si="14"/>
        <v>133.60000000000002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</f>
        <v>905.6</v>
      </c>
      <c r="E139" s="17">
        <f>D139/D107*100</f>
        <v>0.3626120399529919</v>
      </c>
      <c r="F139" s="6">
        <f t="shared" si="15"/>
        <v>87.5314131065146</v>
      </c>
      <c r="G139" s="6">
        <f t="shared" si="12"/>
        <v>59.87042179029485</v>
      </c>
      <c r="H139" s="61">
        <f t="shared" si="16"/>
        <v>128.9999999999999</v>
      </c>
      <c r="I139" s="61">
        <f t="shared" si="14"/>
        <v>607.0000000000001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26+59.9+27.3+57.1-0.1+46.3+42.7-0.1+36.4+51.8+8.5+28+53.1+4.3+35.3+82.1+45.8+73.5+42.3</f>
        <v>720.1999999999999</v>
      </c>
      <c r="E140" s="1">
        <f>D140/D139*100</f>
        <v>79.52738515901059</v>
      </c>
      <c r="F140" s="1">
        <f aca="true" t="shared" si="17" ref="F140:F148">D140/B140*100</f>
        <v>89.91260923845192</v>
      </c>
      <c r="G140" s="1">
        <f t="shared" si="12"/>
        <v>61.10121320098413</v>
      </c>
      <c r="H140" s="44">
        <f t="shared" si="16"/>
        <v>80.80000000000007</v>
      </c>
      <c r="I140" s="44">
        <f t="shared" si="14"/>
        <v>458.5000000000001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0.4+5.6+0.6+6+0.1+3.7+0.1+0.4+1+0.3+0.3+0.3</f>
        <v>18.8</v>
      </c>
      <c r="E141" s="1">
        <f>D141/D139*100</f>
        <v>2.0759717314487633</v>
      </c>
      <c r="F141" s="1">
        <f t="shared" si="17"/>
        <v>75.80645161290323</v>
      </c>
      <c r="G141" s="1">
        <f>D141/C141*100</f>
        <v>50.13333333333333</v>
      </c>
      <c r="H141" s="44">
        <f t="shared" si="16"/>
        <v>6</v>
      </c>
      <c r="I141" s="44">
        <f t="shared" si="14"/>
        <v>18.7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0.20020541075143106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</f>
        <v>23447.899999999994</v>
      </c>
      <c r="E144" s="17">
        <f>D144/D107*100</f>
        <v>9.388792901516958</v>
      </c>
      <c r="F144" s="99">
        <f t="shared" si="17"/>
        <v>85.07761079221787</v>
      </c>
      <c r="G144" s="6">
        <f t="shared" si="12"/>
        <v>40.692405544381245</v>
      </c>
      <c r="H144" s="61">
        <f t="shared" si="16"/>
        <v>4112.700000000004</v>
      </c>
      <c r="I144" s="61">
        <f t="shared" si="14"/>
        <v>34174.40000000001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0.030591386762818664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2.696766882821776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217793.7+2205.2</f>
        <v>219998.90000000002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69938.3+2324.7+1312.6+155+2603.6+1211+415+5415.4+691.3+550.4+1878.3+788.4+1157.7+1447.6+460+220+1003.2+463.4+1549.4+4235.7+2898+282.5+3333.1+1785.1+3361.2+766.9+2135.7+2288.9+1770.1+551.3+928.7+3247.1+12763.1+0.2+5806.9+3524+1955.7+2441.8+6692.3+9547.9+4208+149+626.9+2341.5</f>
        <v>171226.89999999997</v>
      </c>
      <c r="E148" s="17">
        <f>D148/D107*100</f>
        <v>68.5611036923884</v>
      </c>
      <c r="F148" s="6">
        <f t="shared" si="17"/>
        <v>77.8307982449003</v>
      </c>
      <c r="G148" s="6">
        <f t="shared" si="12"/>
        <v>45.58455671723485</v>
      </c>
      <c r="H148" s="61">
        <f t="shared" si="16"/>
        <v>48772.00000000006</v>
      </c>
      <c r="I148" s="61">
        <f t="shared" si="14"/>
        <v>204397.90000000002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819+819+819.1+819+819+819.1+819+819+819.1+819+819+819.1+819.1+819+819+819+819.1+819+819+819+819.1+819</f>
        <v>18018.7</v>
      </c>
      <c r="E149" s="17">
        <f>D149/D107*100</f>
        <v>7.214882469413621</v>
      </c>
      <c r="F149" s="6">
        <f t="shared" si="15"/>
        <v>91.66649709006553</v>
      </c>
      <c r="G149" s="6">
        <f t="shared" si="12"/>
        <v>61.110998060043684</v>
      </c>
      <c r="H149" s="61">
        <f t="shared" si="16"/>
        <v>1638.0999999999985</v>
      </c>
      <c r="I149" s="61">
        <f t="shared" si="14"/>
        <v>11466.5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325270.7</v>
      </c>
      <c r="C150" s="77">
        <f>C43+C69+C72+C77+C79+C87+C102+C107+C100+C84+C98</f>
        <v>548262.8</v>
      </c>
      <c r="D150" s="53">
        <f>D43+D69+D72+D77+D79+D87+D102+D107+D100+D84+D98</f>
        <v>257407.7999999999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1242179.5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1043162.6999999998</v>
      </c>
      <c r="E151" s="31">
        <v>100</v>
      </c>
      <c r="F151" s="3">
        <f>D151/B151*100</f>
        <v>83.97841857799133</v>
      </c>
      <c r="G151" s="3">
        <f aca="true" t="shared" si="18" ref="G151:G157">D151/C151*100</f>
        <v>55.49695383607683</v>
      </c>
      <c r="H151" s="47">
        <f aca="true" t="shared" si="19" ref="H151:H157">B151-D151</f>
        <v>199016.80000000016</v>
      </c>
      <c r="I151" s="47">
        <f aca="true" t="shared" si="20" ref="I151:I157">C151-D151</f>
        <v>836512.8999999998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491585.1</v>
      </c>
      <c r="C152" s="60">
        <f>C8+C20+C34+C52+C60+C91+C115+C119+C46+C140+C131+C103</f>
        <v>728085</v>
      </c>
      <c r="D152" s="60">
        <f>D8+D20+D34+D52+D60+D91+D115+D119+D46+D140+D131+D103</f>
        <v>422247.39999999997</v>
      </c>
      <c r="E152" s="6">
        <f>D152/D151*100</f>
        <v>40.47761677061498</v>
      </c>
      <c r="F152" s="6">
        <f aca="true" t="shared" si="21" ref="F152:F157">D152/B152*100</f>
        <v>85.8950769663279</v>
      </c>
      <c r="G152" s="6">
        <f t="shared" si="18"/>
        <v>57.99424517741747</v>
      </c>
      <c r="H152" s="61">
        <f t="shared" si="19"/>
        <v>69337.70000000001</v>
      </c>
      <c r="I152" s="72">
        <f t="shared" si="20"/>
        <v>305837.60000000003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102323.1</v>
      </c>
      <c r="D153" s="61">
        <f>D11+D23+D36+D55+D62+D92+D49+D141+D109+D112+D96+D138</f>
        <v>56586.3</v>
      </c>
      <c r="E153" s="6">
        <f>D153/D151*100</f>
        <v>5.424494184847677</v>
      </c>
      <c r="F153" s="6">
        <f t="shared" si="21"/>
        <v>85.641185524649</v>
      </c>
      <c r="G153" s="6">
        <f t="shared" si="18"/>
        <v>55.301588790800906</v>
      </c>
      <c r="H153" s="61">
        <f t="shared" si="19"/>
        <v>9487.399999999994</v>
      </c>
      <c r="I153" s="72">
        <f t="shared" si="20"/>
        <v>45736.8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19073.099999999995</v>
      </c>
      <c r="E154" s="6">
        <f>D154/D151*100</f>
        <v>1.8283916784984737</v>
      </c>
      <c r="F154" s="6">
        <f t="shared" si="21"/>
        <v>93.01637153683714</v>
      </c>
      <c r="G154" s="6">
        <f t="shared" si="18"/>
        <v>66.4806533355176</v>
      </c>
      <c r="H154" s="61">
        <f t="shared" si="19"/>
        <v>1432.0000000000073</v>
      </c>
      <c r="I154" s="72">
        <f t="shared" si="20"/>
        <v>9616.600000000006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13686.099999999999</v>
      </c>
      <c r="E155" s="6">
        <f>D155/D151*100</f>
        <v>1.3119813428911906</v>
      </c>
      <c r="F155" s="6">
        <f t="shared" si="21"/>
        <v>66.74778825801543</v>
      </c>
      <c r="G155" s="6">
        <f t="shared" si="18"/>
        <v>46.34030724015453</v>
      </c>
      <c r="H155" s="61">
        <f>B155-D155</f>
        <v>6818.0999999999985</v>
      </c>
      <c r="I155" s="72">
        <f t="shared" si="20"/>
        <v>15847.8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0.0022911095268264487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643457.7000000002</v>
      </c>
      <c r="C157" s="78">
        <f>C151-C152-C153-C154-C155-C156</f>
        <v>990936.9999999995</v>
      </c>
      <c r="D157" s="78">
        <f>D151-D152-D153-D154-D155-D156</f>
        <v>531545.8999999998</v>
      </c>
      <c r="E157" s="36">
        <f>D157/D151*100</f>
        <v>50.955224913620846</v>
      </c>
      <c r="F157" s="36">
        <f t="shared" si="21"/>
        <v>82.60774562181781</v>
      </c>
      <c r="G157" s="36">
        <f t="shared" si="18"/>
        <v>53.64073599027991</v>
      </c>
      <c r="H157" s="126">
        <f t="shared" si="19"/>
        <v>111911.8000000004</v>
      </c>
      <c r="I157" s="126">
        <f t="shared" si="20"/>
        <v>459391.09999999974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1043162.6999999998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1043162.6999999998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2017-08-11T12:44:57Z</cp:lastPrinted>
  <dcterms:created xsi:type="dcterms:W3CDTF">2000-06-20T04:48:00Z</dcterms:created>
  <dcterms:modified xsi:type="dcterms:W3CDTF">2017-08-16T05:01:56Z</dcterms:modified>
  <cp:category/>
  <cp:version/>
  <cp:contentType/>
  <cp:contentStatus/>
</cp:coreProperties>
</file>